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 Summary" sheetId="1" state="visible" r:id="rId3"/>
    <sheet name="Creator Co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<sst xmlns="http://schemas.openxmlformats.org/spreadsheetml/2006/main" count="34" uniqueCount="34">
  <si>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BUDGET SUMMARY — Campaign #DA-2407</t>
  </si>
  <si>
    <t xml:space="preserve">Ô vàng = nhập. Committed &amp; average tự tính từ sheet Creator Cost.</t>
  </si>
  <si>
    <t xml:space="preserve">Inputs</t>
  </si>
  <si>
    <t xml:space="preserve">Tổng ngân sách (VND)</t>
  </si>
  <si>
    <t xml:space="preserve">Cost ceiling / pax</t>
  </si>
  <si>
    <t xml:space="preserve">Target cost / pax</t>
  </si>
  <si>
    <t xml:space="preserve">Số creator kế hoạch</t>
  </si>
  <si>
    <t xml:space="preserve">Contingency %</t>
  </si>
  <si>
    <t xml:space="preserve">Tính toán</t>
  </si>
  <si>
    <t xml:space="preserve">Committed cost (đã chốt)</t>
  </si>
  <si>
    <t xml:space="preserve">Số creator đã có cost</t>
  </si>
  <si>
    <t xml:space="preserve">Average cost / pax</t>
  </si>
  <si>
    <t xml:space="preserve">Cost variance vs target (tổng)</t>
  </si>
  <si>
    <t xml:space="preserve">Contingency amount</t>
  </si>
  <si>
    <t xml:space="preserve">Budget còn lại (sau committed &amp; contingency)</t>
  </si>
  <si>
    <t xml:space="preserve">% budget đã dùng</t>
  </si>
  <si>
    <t xml:space="preserve">Cảnh báo</t>
  </si>
  <si>
    <t xml:space="preserve">CREATOR COST — Campaign #DA-2407</t>
  </si>
  <si>
    <t xml:space="preserve">Mỗi creator một dòng. Ô vàng = nhập. Total &amp; Variance tự tính. Cột cảnh báo khi vượt ceiling.</t>
  </si>
  <si>
    <t xml:space="preserve">No.</t>
  </si>
  <si>
    <t xml:space="preserve">Creator</t>
  </si>
  <si>
    <t xml:space="preserve">Deliverable</t>
  </si>
  <si>
    <t xml:space="preserve">Agreed Fee</t>
  </si>
  <si>
    <t xml:space="preserve">VAT %</t>
  </si>
  <si>
    <t xml:space="preserve">Total Cost</t>
  </si>
  <si>
    <t xml:space="preserve">Target/pax</t>
  </si>
  <si>
    <t xml:space="preserve">Variance</t>
  </si>
  <si>
    <t xml:space="preserve">Vượt ceiling?</t>
  </si>
  <si>
    <t xml:space="preserve">Status</t>
  </si>
  <si>
    <t xml:space="preserve">Notes</t>
  </si>
  <si>
    <t xml:space="preserve">Mai Linh</t>
  </si>
  <si>
    <t xml:space="preserve">1 TikTok video</t>
  </si>
  <si>
    <t xml:space="preserve">Confirmed</t>
  </si>
  <si>
    <t xml:space="preserve">OK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</si>
</sst>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0"/>
    <numFmt numFmtId="167" formatCode="0%"/>
    <numFmt numFmtId="168" formatCode="#,##0;\(#,##0\)"/>
    <numFmt numFmtId="169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C1A17"/>
      <name val="Arial"/>
      <family val="0"/>
      <charset val="1"/>
    </font>
    <font>
      <i val="true"/>
      <sz val="9"/>
      <color rgb="FF6E6A60"/>
      <name val="Arial"/>
      <family val="0"/>
      <charset val="1"/>
    </font>
    <font>
      <b val="true"/>
      <sz val="10"/>
      <color rgb="FF1C1A17"/>
      <name val="Arial"/>
      <family val="0"/>
      <charset val="1"/>
    </font>
    <font>
      <sz val="10"/>
      <color rgb="FF1C1A17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C0392B"/>
      <name val="Arial"/>
      <family val="0"/>
      <charset val="1"/>
    </font>
    <font>
      <b val="true"/>
      <sz val="11"/>
      <color rgb="FFC0392B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6CC"/>
        <bgColor rgb="FFFFFFFF"/>
      </patternFill>
    </fill>
    <fill>
      <patternFill patternType="solid">
        <fgColor rgb="FF211E1A"/>
        <bgColor rgb="FF1C1A1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7D1C5"/>
      </left>
      <right style="thin">
        <color rgb="FFD7D1C5"/>
      </right>
      <top style="thin">
        <color rgb="FFD7D1C5"/>
      </top>
      <bottom style="thin">
        <color rgb="FFD7D1C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7D1C5"/>
      <rgbColor rgb="FF808080"/>
      <rgbColor rgb="FF9999FF"/>
      <rgbColor rgb="FF993366"/>
      <rgbColor rgb="FFFFF6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E6A60"/>
      <rgbColor rgb="FF969696"/>
      <rgbColor rgb="FF003366"/>
      <rgbColor rgb="FF339966"/>
      <rgbColor rgb="FF003300"/>
      <rgbColor rgb="FF1C1A17"/>
      <rgbColor rgb="FFC0392B"/>
      <rgbColor rgb="FF993366"/>
      <rgbColor rgb="FF333399"/>
      <rgbColor rgb="FF211E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8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  <c r="B5" s="5" t="n">
        <v>180000000</v>
      </c>
    </row>
    <row r="6" customFormat="false" ht="15" hidden="false" customHeight="false" outlineLevel="0" collapsed="false">
      <c r="A6" s="4" t="s">
        <v>4</v>
      </c>
      <c r="B6" s="5" t="n">
        <v>3500000</v>
      </c>
    </row>
    <row r="7" customFormat="false" ht="15" hidden="false" customHeight="false" outlineLevel="0" collapsed="false">
      <c r="A7" s="4" t="s">
        <v>5</v>
      </c>
      <c r="B7" s="5" t="n">
        <v>3000000</v>
      </c>
    </row>
    <row r="8" customFormat="false" ht="15" hidden="false" customHeight="false" outlineLevel="0" collapsed="false">
      <c r="A8" s="4" t="s">
        <v>6</v>
      </c>
      <c r="B8" s="6" t="n">
        <v>50</v>
      </c>
    </row>
    <row r="9" customFormat="false" ht="15" hidden="false" customHeight="false" outlineLevel="0" collapsed="false">
      <c r="A9" s="4" t="s">
        <v>7</v>
      </c>
      <c r="B9" s="7" t="n">
        <v>0.05</v>
      </c>
    </row>
    <row r="12" customFormat="false" ht="15" hidden="false" customHeight="false" outlineLevel="0" collapsed="false">
      <c r="A12" s="3" t="s">
        <v>8</v>
      </c>
    </row>
    <row r="13" customFormat="false" ht="15" hidden="false" customHeight="false" outlineLevel="0" collapsed="false">
      <c r="A13" s="4" t="s">
        <v>9</v>
      </c>
      <c r="B13" s="8" t="n">
        <f aca="false">SUM('Creator Cost'!F5:F64)</f>
        <v>3300000</v>
      </c>
    </row>
    <row r="14" customFormat="false" ht="15" hidden="false" customHeight="false" outlineLevel="0" collapsed="false">
      <c r="A14" s="4" t="s">
        <v>10</v>
      </c>
      <c r="B14" s="9" t="n">
        <f aca="false">COUNT('Creator Cost'!F5:F64)</f>
        <v>1</v>
      </c>
    </row>
    <row r="15" customFormat="false" ht="15" hidden="false" customHeight="false" outlineLevel="0" collapsed="false">
      <c r="A15" s="4" t="s">
        <v>11</v>
      </c>
      <c r="B15" s="10" t="n">
        <f aca="false">IFERROR(B13/B14,0)</f>
        <v>3300000</v>
      </c>
    </row>
    <row r="16" customFormat="false" ht="15" hidden="false" customHeight="false" outlineLevel="0" collapsed="false">
      <c r="A16" s="4" t="s">
        <v>12</v>
      </c>
      <c r="B16" s="11" t="n">
        <f aca="false">SUM('Creator Cost'!H5:H64)</f>
        <v>300000</v>
      </c>
    </row>
    <row r="17" customFormat="false" ht="15" hidden="false" customHeight="false" outlineLevel="0" collapsed="false">
      <c r="A17" s="4" t="s">
        <v>13</v>
      </c>
      <c r="B17" s="8" t="n">
        <f aca="false">B5*B9</f>
        <v>9000000</v>
      </c>
    </row>
    <row r="18" customFormat="false" ht="15" hidden="false" customHeight="false" outlineLevel="0" collapsed="false">
      <c r="A18" s="4" t="s">
        <v>14</v>
      </c>
      <c r="B18" s="12" t="n">
        <f aca="false">B5-B13-B17</f>
        <v>167700000</v>
      </c>
    </row>
    <row r="19" customFormat="false" ht="15" hidden="false" customHeight="false" outlineLevel="0" collapsed="false">
      <c r="A19" s="4" t="s">
        <v>15</v>
      </c>
      <c r="B19" s="13" t="n">
        <f aca="false">IFERROR(B13/B5,0)</f>
        <v>0.0183333333333333</v>
      </c>
    </row>
    <row r="21" customFormat="false" ht="15" hidden="false" customHeight="false" outlineLevel="0" collapsed="false">
      <c r="A21" s="3" t="s">
        <v>16</v>
      </c>
    </row>
    <row r="22" customFormat="false" ht="15" hidden="false" customHeight="false" outlineLevel="0" collapsed="false">
      <c r="A22" s="14" t="str">
        <f aca="false">IF(B13&gt;B5,"⚠ VƯỢT NGÂN SÁCH","Trong ngân sách")</f>
        <v>Trong ngân sách</v>
      </c>
    </row>
    <row r="23" customFormat="false" ht="15" hidden="false" customHeight="false" outlineLevel="0" collapsed="false">
      <c r="A23" s="15" t="str">
        <f aca="false">IF(B15&gt;B7,"⚠ Average cost cao hơn target","Average đạt target")</f>
        <v>⚠ Average cost cao hơn target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8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8"/>
    <col collapsed="false" customWidth="true" hidden="false" outlineLevel="0" max="6" min="6" style="0" width="14"/>
    <col collapsed="false" customWidth="true" hidden="false" outlineLevel="0" max="8" min="7" style="0" width="13"/>
    <col collapsed="false" customWidth="true" hidden="false" outlineLevel="0" max="9" min="9" style="0" width="15"/>
    <col collapsed="false" customWidth="true" hidden="false" outlineLevel="0" max="10" min="10" style="0" width="14"/>
    <col collapsed="false" customWidth="true" hidden="false" outlineLevel="0" max="11" min="11" style="0" width="22"/>
  </cols>
  <sheetData>
    <row r="1" customFormat="false" ht="19.7" hidden="false" customHeight="false" outlineLevel="0" collapsed="false">
      <c r="A1" s="1" t="s">
        <v>17</v>
      </c>
    </row>
    <row r="2" customFormat="false" ht="15" hidden="false" customHeight="false" outlineLevel="0" collapsed="false">
      <c r="A2" s="2" t="s">
        <v>18</v>
      </c>
    </row>
    <row r="4" customFormat="false" ht="15" hidden="false" customHeight="false" outlineLevel="0" collapsed="false">
      <c r="A4" s="16" t="s">
        <v>19</v>
      </c>
      <c r="B4" s="16" t="s">
        <v>20</v>
      </c>
      <c r="C4" s="16" t="s">
        <v>21</v>
      </c>
      <c r="D4" s="16" t="s">
        <v>22</v>
      </c>
      <c r="E4" s="16" t="s">
        <v>23</v>
      </c>
      <c r="F4" s="16" t="s">
        <v>24</v>
      </c>
      <c r="G4" s="16" t="s">
        <v>25</v>
      </c>
      <c r="H4" s="16" t="s">
        <v>26</v>
      </c>
      <c r="I4" s="16" t="s">
        <v>27</v>
      </c>
      <c r="J4" s="16" t="s">
        <v>28</v>
      </c>
      <c r="K4" s="16" t="s">
        <v>29</v>
      </c>
    </row>
    <row r="5" customFormat="false" ht="15" hidden="false" customHeight="false" outlineLevel="0" collapsed="false">
      <c r="A5" s="17" t="n">
        <v>1</v>
      </c>
      <c r="B5" s="17" t="s">
        <v>30</v>
      </c>
      <c r="C5" s="18" t="s">
        <v>31</v>
      </c>
      <c r="D5" s="5" t="n">
        <v>3000000</v>
      </c>
      <c r="E5" s="7" t="n">
        <v>0.1</v>
      </c>
      <c r="F5" s="19" t="n">
        <f aca="false">IF(D5="","",D5*(1+E5))</f>
        <v>3300000</v>
      </c>
      <c r="G5" s="19" t="n">
        <f aca="false">IF(D5="","",'Budget Summary'!$B$7)</f>
        <v>3000000</v>
      </c>
      <c r="H5" s="20" t="n">
        <f aca="false">IF(D5="","",F5-G5)</f>
        <v>300000</v>
      </c>
      <c r="I5" s="17" t="str">
        <f aca="false">IF(D5="","",IF(F5&gt;'Budget Summary'!$B$6,"⚠ VƯỢT","OK"))</f>
        <v>OK</v>
      </c>
      <c r="J5" s="17" t="s">
        <v>32</v>
      </c>
      <c r="K5" s="18" t="s">
        <v>33</v>
      </c>
    </row>
    <row r="6" customFormat="false" ht="15" hidden="false" customHeight="false" outlineLevel="0" collapsed="false">
      <c r="A6" s="17" t="str">
        <f aca="false">IF(B6="","",ROW()-4)</f>
        <v/>
      </c>
      <c r="B6" s="21"/>
      <c r="C6" s="21"/>
      <c r="D6" s="22"/>
      <c r="E6" s="23"/>
      <c r="F6" s="19" t="str">
        <f aca="false">IF(D6="","",D6*(1+E6))</f>
        <v/>
      </c>
      <c r="G6" s="19" t="str">
        <f aca="false">IF(D6="","",'Budget Summary'!$B$7)</f>
        <v/>
      </c>
      <c r="H6" s="20" t="str">
        <f aca="false">IF(D6="","",F6-G6)</f>
        <v/>
      </c>
      <c r="I6" s="17" t="str">
        <f aca="false">IF(D6="","",IF(F6&gt;'Budget Summary'!$B$6,"⚠ VƯỢT","OK"))</f>
        <v/>
      </c>
      <c r="J6" s="21"/>
      <c r="K6" s="21"/>
    </row>
    <row r="7" customFormat="false" ht="15" hidden="false" customHeight="false" outlineLevel="0" collapsed="false">
      <c r="A7" s="17" t="str">
        <f aca="false">IF(B7="","",ROW()-4)</f>
        <v/>
      </c>
      <c r="B7" s="21"/>
      <c r="C7" s="21"/>
      <c r="D7" s="22"/>
      <c r="E7" s="23"/>
      <c r="F7" s="19" t="str">
        <f aca="false">IF(D7="","",D7*(1+E7))</f>
        <v/>
      </c>
      <c r="G7" s="19" t="str">
        <f aca="false">IF(D7="","",'Budget Summary'!$B$7)</f>
        <v/>
      </c>
      <c r="H7" s="20" t="str">
        <f aca="false">IF(D7="","",F7-G7)</f>
        <v/>
      </c>
      <c r="I7" s="17" t="str">
        <f aca="false">IF(D7="","",IF(F7&gt;'Budget Summary'!$B$6,"⚠ VƯỢT","OK"))</f>
        <v/>
      </c>
      <c r="J7" s="21"/>
      <c r="K7" s="21"/>
    </row>
    <row r="8" customFormat="false" ht="15" hidden="false" customHeight="false" outlineLevel="0" collapsed="false">
      <c r="A8" s="17" t="str">
        <f aca="false">IF(B8="","",ROW()-4)</f>
        <v/>
      </c>
      <c r="B8" s="21"/>
      <c r="C8" s="21"/>
      <c r="D8" s="22"/>
      <c r="E8" s="23"/>
      <c r="F8" s="19" t="str">
        <f aca="false">IF(D8="","",D8*(1+E8))</f>
        <v/>
      </c>
      <c r="G8" s="19" t="str">
        <f aca="false">IF(D8="","",'Budget Summary'!$B$7)</f>
        <v/>
      </c>
      <c r="H8" s="20" t="str">
        <f aca="false">IF(D8="","",F8-G8)</f>
        <v/>
      </c>
      <c r="I8" s="17" t="str">
        <f aca="false">IF(D8="","",IF(F8&gt;'Budget Summary'!$B$6,"⚠ VƯỢT","OK"))</f>
        <v/>
      </c>
      <c r="J8" s="21"/>
      <c r="K8" s="21"/>
    </row>
    <row r="9" customFormat="false" ht="15" hidden="false" customHeight="false" outlineLevel="0" collapsed="false">
      <c r="A9" s="17" t="str">
        <f aca="false">IF(B9="","",ROW()-4)</f>
        <v/>
      </c>
      <c r="B9" s="21"/>
      <c r="C9" s="21"/>
      <c r="D9" s="22"/>
      <c r="E9" s="23"/>
      <c r="F9" s="19" t="str">
        <f aca="false">IF(D9="","",D9*(1+E9))</f>
        <v/>
      </c>
      <c r="G9" s="19" t="str">
        <f aca="false">IF(D9="","",'Budget Summary'!$B$7)</f>
        <v/>
      </c>
      <c r="H9" s="20" t="str">
        <f aca="false">IF(D9="","",F9-G9)</f>
        <v/>
      </c>
      <c r="I9" s="17" t="str">
        <f aca="false">IF(D9="","",IF(F9&gt;'Budget Summary'!$B$6,"⚠ VƯỢT","OK"))</f>
        <v/>
      </c>
      <c r="J9" s="21"/>
      <c r="K9" s="21"/>
    </row>
    <row r="10" customFormat="false" ht="15" hidden="false" customHeight="false" outlineLevel="0" collapsed="false">
      <c r="A10" s="17" t="str">
        <f aca="false">IF(B10="","",ROW()-4)</f>
        <v/>
      </c>
      <c r="B10" s="21"/>
      <c r="C10" s="21"/>
      <c r="D10" s="22"/>
      <c r="E10" s="23"/>
      <c r="F10" s="19" t="str">
        <f aca="false">IF(D10="","",D10*(1+E10))</f>
        <v/>
      </c>
      <c r="G10" s="19" t="str">
        <f aca="false">IF(D10="","",'Budget Summary'!$B$7)</f>
        <v/>
      </c>
      <c r="H10" s="20" t="str">
        <f aca="false">IF(D10="","",F10-G10)</f>
        <v/>
      </c>
      <c r="I10" s="17" t="str">
        <f aca="false">IF(D10="","",IF(F10&gt;'Budget Summary'!$B$6,"⚠ VƯỢT","OK"))</f>
        <v/>
      </c>
      <c r="J10" s="21"/>
      <c r="K10" s="21"/>
    </row>
    <row r="11" customFormat="false" ht="15" hidden="false" customHeight="false" outlineLevel="0" collapsed="false">
      <c r="A11" s="17" t="str">
        <f aca="false">IF(B11="","",ROW()-4)</f>
        <v/>
      </c>
      <c r="B11" s="21"/>
      <c r="C11" s="21"/>
      <c r="D11" s="22"/>
      <c r="E11" s="23"/>
      <c r="F11" s="19" t="str">
        <f aca="false">IF(D11="","",D11*(1+E11))</f>
        <v/>
      </c>
      <c r="G11" s="19" t="str">
        <f aca="false">IF(D11="","",'Budget Summary'!$B$7)</f>
        <v/>
      </c>
      <c r="H11" s="20" t="str">
        <f aca="false">IF(D11="","",F11-G11)</f>
        <v/>
      </c>
      <c r="I11" s="17" t="str">
        <f aca="false">IF(D11="","",IF(F11&gt;'Budget Summary'!$B$6,"⚠ VƯỢT","OK"))</f>
        <v/>
      </c>
      <c r="J11" s="21"/>
      <c r="K11" s="21"/>
    </row>
    <row r="12" customFormat="false" ht="15" hidden="false" customHeight="false" outlineLevel="0" collapsed="false">
      <c r="A12" s="17" t="str">
        <f aca="false">IF(B12="","",ROW()-4)</f>
        <v/>
      </c>
      <c r="B12" s="21"/>
      <c r="C12" s="21"/>
      <c r="D12" s="22"/>
      <c r="E12" s="23"/>
      <c r="F12" s="19" t="str">
        <f aca="false">IF(D12="","",D12*(1+E12))</f>
        <v/>
      </c>
      <c r="G12" s="19" t="str">
        <f aca="false">IF(D12="","",'Budget Summary'!$B$7)</f>
        <v/>
      </c>
      <c r="H12" s="20" t="str">
        <f aca="false">IF(D12="","",F12-G12)</f>
        <v/>
      </c>
      <c r="I12" s="17" t="str">
        <f aca="false">IF(D12="","",IF(F12&gt;'Budget Summary'!$B$6,"⚠ VƯỢT","OK"))</f>
        <v/>
      </c>
      <c r="J12" s="21"/>
      <c r="K12" s="21"/>
    </row>
    <row r="13" customFormat="false" ht="15" hidden="false" customHeight="false" outlineLevel="0" collapsed="false">
      <c r="A13" s="17" t="str">
        <f aca="false">IF(B13="","",ROW()-4)</f>
        <v/>
      </c>
      <c r="B13" s="21"/>
      <c r="C13" s="21"/>
      <c r="D13" s="22"/>
      <c r="E13" s="23"/>
      <c r="F13" s="19" t="str">
        <f aca="false">IF(D13="","",D13*(1+E13))</f>
        <v/>
      </c>
      <c r="G13" s="19" t="str">
        <f aca="false">IF(D13="","",'Budget Summary'!$B$7)</f>
        <v/>
      </c>
      <c r="H13" s="20" t="str">
        <f aca="false">IF(D13="","",F13-G13)</f>
        <v/>
      </c>
      <c r="I13" s="17" t="str">
        <f aca="false">IF(D13="","",IF(F13&gt;'Budget Summary'!$B$6,"⚠ VƯỢT","OK"))</f>
        <v/>
      </c>
      <c r="J13" s="21"/>
      <c r="K13" s="21"/>
    </row>
    <row r="14" customFormat="false" ht="15" hidden="false" customHeight="false" outlineLevel="0" collapsed="false">
      <c r="A14" s="17" t="str">
        <f aca="false">IF(B14="","",ROW()-4)</f>
        <v/>
      </c>
      <c r="B14" s="21"/>
      <c r="C14" s="21"/>
      <c r="D14" s="22"/>
      <c r="E14" s="23"/>
      <c r="F14" s="19" t="str">
        <f aca="false">IF(D14="","",D14*(1+E14))</f>
        <v/>
      </c>
      <c r="G14" s="19" t="str">
        <f aca="false">IF(D14="","",'Budget Summary'!$B$7)</f>
        <v/>
      </c>
      <c r="H14" s="20" t="str">
        <f aca="false">IF(D14="","",F14-G14)</f>
        <v/>
      </c>
      <c r="I14" s="17" t="str">
        <f aca="false">IF(D14="","",IF(F14&gt;'Budget Summary'!$B$6,"⚠ VƯỢT","OK"))</f>
        <v/>
      </c>
      <c r="J14" s="21"/>
      <c r="K14" s="21"/>
    </row>
    <row r="15" customFormat="false" ht="15" hidden="false" customHeight="false" outlineLevel="0" collapsed="false">
      <c r="A15" s="17" t="str">
        <f aca="false">IF(B15="","",ROW()-4)</f>
        <v/>
      </c>
      <c r="B15" s="21"/>
      <c r="C15" s="21"/>
      <c r="D15" s="22"/>
      <c r="E15" s="23"/>
      <c r="F15" s="19" t="str">
        <f aca="false">IF(D15="","",D15*(1+E15))</f>
        <v/>
      </c>
      <c r="G15" s="19" t="str">
        <f aca="false">IF(D15="","",'Budget Summary'!$B$7)</f>
        <v/>
      </c>
      <c r="H15" s="20" t="str">
        <f aca="false">IF(D15="","",F15-G15)</f>
        <v/>
      </c>
      <c r="I15" s="17" t="str">
        <f aca="false">IF(D15="","",IF(F15&gt;'Budget Summary'!$B$6,"⚠ VƯỢT","OK"))</f>
        <v/>
      </c>
      <c r="J15" s="21"/>
      <c r="K15" s="21"/>
    </row>
    <row r="16" customFormat="false" ht="15" hidden="false" customHeight="false" outlineLevel="0" collapsed="false">
      <c r="A16" s="17" t="str">
        <f aca="false">IF(B16="","",ROW()-4)</f>
        <v/>
      </c>
      <c r="B16" s="21"/>
      <c r="C16" s="21"/>
      <c r="D16" s="22"/>
      <c r="E16" s="23"/>
      <c r="F16" s="19" t="str">
        <f aca="false">IF(D16="","",D16*(1+E16))</f>
        <v/>
      </c>
      <c r="G16" s="19" t="str">
        <f aca="false">IF(D16="","",'Budget Summary'!$B$7)</f>
        <v/>
      </c>
      <c r="H16" s="20" t="str">
        <f aca="false">IF(D16="","",F16-G16)</f>
        <v/>
      </c>
      <c r="I16" s="17" t="str">
        <f aca="false">IF(D16="","",IF(F16&gt;'Budget Summary'!$B$6,"⚠ VƯỢT","OK"))</f>
        <v/>
      </c>
      <c r="J16" s="21"/>
      <c r="K16" s="21"/>
    </row>
    <row r="17" customFormat="false" ht="15" hidden="false" customHeight="false" outlineLevel="0" collapsed="false">
      <c r="A17" s="17" t="str">
        <f aca="false">IF(B17="","",ROW()-4)</f>
        <v/>
      </c>
      <c r="B17" s="21"/>
      <c r="C17" s="21"/>
      <c r="D17" s="22"/>
      <c r="E17" s="23"/>
      <c r="F17" s="19" t="str">
        <f aca="false">IF(D17="","",D17*(1+E17))</f>
        <v/>
      </c>
      <c r="G17" s="19" t="str">
        <f aca="false">IF(D17="","",'Budget Summary'!$B$7)</f>
        <v/>
      </c>
      <c r="H17" s="20" t="str">
        <f aca="false">IF(D17="","",F17-G17)</f>
        <v/>
      </c>
      <c r="I17" s="17" t="str">
        <f aca="false">IF(D17="","",IF(F17&gt;'Budget Summary'!$B$6,"⚠ VƯỢT","OK"))</f>
        <v/>
      </c>
      <c r="J17" s="21"/>
      <c r="K17" s="21"/>
    </row>
    <row r="18" customFormat="false" ht="15" hidden="false" customHeight="false" outlineLevel="0" collapsed="false">
      <c r="A18" s="17" t="str">
        <f aca="false">IF(B18="","",ROW()-4)</f>
        <v/>
      </c>
      <c r="B18" s="21"/>
      <c r="C18" s="21"/>
      <c r="D18" s="22"/>
      <c r="E18" s="23"/>
      <c r="F18" s="19" t="str">
        <f aca="false">IF(D18="","",D18*(1+E18))</f>
        <v/>
      </c>
      <c r="G18" s="19" t="str">
        <f aca="false">IF(D18="","",'Budget Summary'!$B$7)</f>
        <v/>
      </c>
      <c r="H18" s="20" t="str">
        <f aca="false">IF(D18="","",F18-G18)</f>
        <v/>
      </c>
      <c r="I18" s="17" t="str">
        <f aca="false">IF(D18="","",IF(F18&gt;'Budget Summary'!$B$6,"⚠ VƯỢT","OK"))</f>
        <v/>
      </c>
      <c r="J18" s="21"/>
      <c r="K18" s="21"/>
    </row>
    <row r="19" customFormat="false" ht="15" hidden="false" customHeight="false" outlineLevel="0" collapsed="false">
      <c r="A19" s="17" t="str">
        <f aca="false">IF(B19="","",ROW()-4)</f>
        <v/>
      </c>
      <c r="B19" s="21"/>
      <c r="C19" s="21"/>
      <c r="D19" s="22"/>
      <c r="E19" s="23"/>
      <c r="F19" s="19" t="str">
        <f aca="false">IF(D19="","",D19*(1+E19))</f>
        <v/>
      </c>
      <c r="G19" s="19" t="str">
        <f aca="false">IF(D19="","",'Budget Summary'!$B$7)</f>
        <v/>
      </c>
      <c r="H19" s="20" t="str">
        <f aca="false">IF(D19="","",F19-G19)</f>
        <v/>
      </c>
      <c r="I19" s="17" t="str">
        <f aca="false">IF(D19="","",IF(F19&gt;'Budget Summary'!$B$6,"⚠ VƯỢT","OK"))</f>
        <v/>
      </c>
      <c r="J19" s="21"/>
      <c r="K19" s="21"/>
    </row>
    <row r="20" customFormat="false" ht="15" hidden="false" customHeight="false" outlineLevel="0" collapsed="false">
      <c r="A20" s="17" t="str">
        <f aca="false">IF(B20="","",ROW()-4)</f>
        <v/>
      </c>
      <c r="B20" s="21"/>
      <c r="C20" s="21"/>
      <c r="D20" s="22"/>
      <c r="E20" s="23"/>
      <c r="F20" s="19" t="str">
        <f aca="false">IF(D20="","",D20*(1+E20))</f>
        <v/>
      </c>
      <c r="G20" s="19" t="str">
        <f aca="false">IF(D20="","",'Budget Summary'!$B$7)</f>
        <v/>
      </c>
      <c r="H20" s="20" t="str">
        <f aca="false">IF(D20="","",F20-G20)</f>
        <v/>
      </c>
      <c r="I20" s="17" t="str">
        <f aca="false">IF(D20="","",IF(F20&gt;'Budget Summary'!$B$6,"⚠ VƯỢT","OK"))</f>
        <v/>
      </c>
      <c r="J20" s="21"/>
      <c r="K20" s="21"/>
    </row>
    <row r="21" customFormat="false" ht="15" hidden="false" customHeight="false" outlineLevel="0" collapsed="false">
      <c r="A21" s="17" t="str">
        <f aca="false">IF(B21="","",ROW()-4)</f>
        <v/>
      </c>
      <c r="B21" s="21"/>
      <c r="C21" s="21"/>
      <c r="D21" s="22"/>
      <c r="E21" s="23"/>
      <c r="F21" s="19" t="str">
        <f aca="false">IF(D21="","",D21*(1+E21))</f>
        <v/>
      </c>
      <c r="G21" s="19" t="str">
        <f aca="false">IF(D21="","",'Budget Summary'!$B$7)</f>
        <v/>
      </c>
      <c r="H21" s="20" t="str">
        <f aca="false">IF(D21="","",F21-G21)</f>
        <v/>
      </c>
      <c r="I21" s="17" t="str">
        <f aca="false">IF(D21="","",IF(F21&gt;'Budget Summary'!$B$6,"⚠ VƯỢT","OK"))</f>
        <v/>
      </c>
      <c r="J21" s="21"/>
      <c r="K21" s="21"/>
    </row>
    <row r="22" customFormat="false" ht="15" hidden="false" customHeight="false" outlineLevel="0" collapsed="false">
      <c r="A22" s="17" t="str">
        <f aca="false">IF(B22="","",ROW()-4)</f>
        <v/>
      </c>
      <c r="B22" s="21"/>
      <c r="C22" s="21"/>
      <c r="D22" s="22"/>
      <c r="E22" s="23"/>
      <c r="F22" s="19" t="str">
        <f aca="false">IF(D22="","",D22*(1+E22))</f>
        <v/>
      </c>
      <c r="G22" s="19" t="str">
        <f aca="false">IF(D22="","",'Budget Summary'!$B$7)</f>
        <v/>
      </c>
      <c r="H22" s="20" t="str">
        <f aca="false">IF(D22="","",F22-G22)</f>
        <v/>
      </c>
      <c r="I22" s="17" t="str">
        <f aca="false">IF(D22="","",IF(F22&gt;'Budget Summary'!$B$6,"⚠ VƯỢT","OK"))</f>
        <v/>
      </c>
      <c r="J22" s="21"/>
      <c r="K22" s="21"/>
    </row>
    <row r="23" customFormat="false" ht="15" hidden="false" customHeight="false" outlineLevel="0" collapsed="false">
      <c r="A23" s="17" t="str">
        <f aca="false">IF(B23="","",ROW()-4)</f>
        <v/>
      </c>
      <c r="B23" s="21"/>
      <c r="C23" s="21"/>
      <c r="D23" s="22"/>
      <c r="E23" s="23"/>
      <c r="F23" s="19" t="str">
        <f aca="false">IF(D23="","",D23*(1+E23))</f>
        <v/>
      </c>
      <c r="G23" s="19" t="str">
        <f aca="false">IF(D23="","",'Budget Summary'!$B$7)</f>
        <v/>
      </c>
      <c r="H23" s="20" t="str">
        <f aca="false">IF(D23="","",F23-G23)</f>
        <v/>
      </c>
      <c r="I23" s="17" t="str">
        <f aca="false">IF(D23="","",IF(F23&gt;'Budget Summary'!$B$6,"⚠ VƯỢT","OK"))</f>
        <v/>
      </c>
      <c r="J23" s="21"/>
      <c r="K23" s="21"/>
    </row>
    <row r="24" customFormat="false" ht="15" hidden="false" customHeight="false" outlineLevel="0" collapsed="false">
      <c r="A24" s="17" t="str">
        <f aca="false">IF(B24="","",ROW()-4)</f>
        <v/>
      </c>
      <c r="B24" s="21"/>
      <c r="C24" s="21"/>
      <c r="D24" s="22"/>
      <c r="E24" s="23"/>
      <c r="F24" s="19" t="str">
        <f aca="false">IF(D24="","",D24*(1+E24))</f>
        <v/>
      </c>
      <c r="G24" s="19" t="str">
        <f aca="false">IF(D24="","",'Budget Summary'!$B$7)</f>
        <v/>
      </c>
      <c r="H24" s="20" t="str">
        <f aca="false">IF(D24="","",F24-G24)</f>
        <v/>
      </c>
      <c r="I24" s="17" t="str">
        <f aca="false">IF(D24="","",IF(F24&gt;'Budget Summary'!$B$6,"⚠ VƯỢT","OK"))</f>
        <v/>
      </c>
      <c r="J24" s="21"/>
      <c r="K24" s="21"/>
    </row>
    <row r="25" customFormat="false" ht="15" hidden="false" customHeight="false" outlineLevel="0" collapsed="false">
      <c r="A25" s="17" t="str">
        <f aca="false">IF(B25="","",ROW()-4)</f>
        <v/>
      </c>
      <c r="B25" s="21"/>
      <c r="C25" s="21"/>
      <c r="D25" s="22"/>
      <c r="E25" s="23"/>
      <c r="F25" s="19" t="str">
        <f aca="false">IF(D25="","",D25*(1+E25))</f>
        <v/>
      </c>
      <c r="G25" s="19" t="str">
        <f aca="false">IF(D25="","",'Budget Summary'!$B$7)</f>
        <v/>
      </c>
      <c r="H25" s="20" t="str">
        <f aca="false">IF(D25="","",F25-G25)</f>
        <v/>
      </c>
      <c r="I25" s="17" t="str">
        <f aca="false">IF(D25="","",IF(F25&gt;'Budget Summary'!$B$6,"⚠ VƯỢT","OK"))</f>
        <v/>
      </c>
      <c r="J25" s="21"/>
      <c r="K25" s="21"/>
    </row>
    <row r="26" customFormat="false" ht="15" hidden="false" customHeight="false" outlineLevel="0" collapsed="false">
      <c r="A26" s="17" t="str">
        <f aca="false">IF(B26="","",ROW()-4)</f>
        <v/>
      </c>
      <c r="B26" s="21"/>
      <c r="C26" s="21"/>
      <c r="D26" s="22"/>
      <c r="E26" s="23"/>
      <c r="F26" s="19" t="str">
        <f aca="false">IF(D26="","",D26*(1+E26))</f>
        <v/>
      </c>
      <c r="G26" s="19" t="str">
        <f aca="false">IF(D26="","",'Budget Summary'!$B$7)</f>
        <v/>
      </c>
      <c r="H26" s="20" t="str">
        <f aca="false">IF(D26="","",F26-G26)</f>
        <v/>
      </c>
      <c r="I26" s="17" t="str">
        <f aca="false">IF(D26="","",IF(F26&gt;'Budget Summary'!$B$6,"⚠ VƯỢT","OK"))</f>
        <v/>
      </c>
      <c r="J26" s="21"/>
      <c r="K26" s="21"/>
    </row>
    <row r="27" customFormat="false" ht="15" hidden="false" customHeight="false" outlineLevel="0" collapsed="false">
      <c r="A27" s="17" t="str">
        <f aca="false">IF(B27="","",ROW()-4)</f>
        <v/>
      </c>
      <c r="B27" s="21"/>
      <c r="C27" s="21"/>
      <c r="D27" s="22"/>
      <c r="E27" s="23"/>
      <c r="F27" s="19" t="str">
        <f aca="false">IF(D27="","",D27*(1+E27))</f>
        <v/>
      </c>
      <c r="G27" s="19" t="str">
        <f aca="false">IF(D27="","",'Budget Summary'!$B$7)</f>
        <v/>
      </c>
      <c r="H27" s="20" t="str">
        <f aca="false">IF(D27="","",F27-G27)</f>
        <v/>
      </c>
      <c r="I27" s="17" t="str">
        <f aca="false">IF(D27="","",IF(F27&gt;'Budget Summary'!$B$6,"⚠ VƯỢT","OK"))</f>
        <v/>
      </c>
      <c r="J27" s="21"/>
      <c r="K27" s="21"/>
    </row>
    <row r="28" customFormat="false" ht="15" hidden="false" customHeight="false" outlineLevel="0" collapsed="false">
      <c r="A28" s="17" t="str">
        <f aca="false">IF(B28="","",ROW()-4)</f>
        <v/>
      </c>
      <c r="B28" s="21"/>
      <c r="C28" s="21"/>
      <c r="D28" s="22"/>
      <c r="E28" s="23"/>
      <c r="F28" s="19" t="str">
        <f aca="false">IF(D28="","",D28*(1+E28))</f>
        <v/>
      </c>
      <c r="G28" s="19" t="str">
        <f aca="false">IF(D28="","",'Budget Summary'!$B$7)</f>
        <v/>
      </c>
      <c r="H28" s="20" t="str">
        <f aca="false">IF(D28="","",F28-G28)</f>
        <v/>
      </c>
      <c r="I28" s="17" t="str">
        <f aca="false">IF(D28="","",IF(F28&gt;'Budget Summary'!$B$6,"⚠ VƯỢT","OK"))</f>
        <v/>
      </c>
      <c r="J28" s="21"/>
      <c r="K28" s="21"/>
    </row>
    <row r="29" customFormat="false" ht="15" hidden="false" customHeight="false" outlineLevel="0" collapsed="false">
      <c r="A29" s="17" t="str">
        <f aca="false">IF(B29="","",ROW()-4)</f>
        <v/>
      </c>
      <c r="B29" s="21"/>
      <c r="C29" s="21"/>
      <c r="D29" s="22"/>
      <c r="E29" s="23"/>
      <c r="F29" s="19" t="str">
        <f aca="false">IF(D29="","",D29*(1+E29))</f>
        <v/>
      </c>
      <c r="G29" s="19" t="str">
        <f aca="false">IF(D29="","",'Budget Summary'!$B$7)</f>
        <v/>
      </c>
      <c r="H29" s="20" t="str">
        <f aca="false">IF(D29="","",F29-G29)</f>
        <v/>
      </c>
      <c r="I29" s="17" t="str">
        <f aca="false">IF(D29="","",IF(F29&gt;'Budget Summary'!$B$6,"⚠ VƯỢT","OK"))</f>
        <v/>
      </c>
      <c r="J29" s="21"/>
      <c r="K29" s="21"/>
    </row>
    <row r="30" customFormat="false" ht="15" hidden="false" customHeight="false" outlineLevel="0" collapsed="false">
      <c r="A30" s="17" t="str">
        <f aca="false">IF(B30="","",ROW()-4)</f>
        <v/>
      </c>
      <c r="B30" s="21"/>
      <c r="C30" s="21"/>
      <c r="D30" s="22"/>
      <c r="E30" s="23"/>
      <c r="F30" s="19" t="str">
        <f aca="false">IF(D30="","",D30*(1+E30))</f>
        <v/>
      </c>
      <c r="G30" s="19" t="str">
        <f aca="false">IF(D30="","",'Budget Summary'!$B$7)</f>
        <v/>
      </c>
      <c r="H30" s="20" t="str">
        <f aca="false">IF(D30="","",F30-G30)</f>
        <v/>
      </c>
      <c r="I30" s="17" t="str">
        <f aca="false">IF(D30="","",IF(F30&gt;'Budget Summary'!$B$6,"⚠ VƯỢT","OK"))</f>
        <v/>
      </c>
      <c r="J30" s="21"/>
      <c r="K30" s="21"/>
    </row>
    <row r="31" customFormat="false" ht="15" hidden="false" customHeight="false" outlineLevel="0" collapsed="false">
      <c r="A31" s="17" t="str">
        <f aca="false">IF(B31="","",ROW()-4)</f>
        <v/>
      </c>
      <c r="B31" s="21"/>
      <c r="C31" s="21"/>
      <c r="D31" s="22"/>
      <c r="E31" s="23"/>
      <c r="F31" s="19" t="str">
        <f aca="false">IF(D31="","",D31*(1+E31))</f>
        <v/>
      </c>
      <c r="G31" s="19" t="str">
        <f aca="false">IF(D31="","",'Budget Summary'!$B$7)</f>
        <v/>
      </c>
      <c r="H31" s="20" t="str">
        <f aca="false">IF(D31="","",F31-G31)</f>
        <v/>
      </c>
      <c r="I31" s="17" t="str">
        <f aca="false">IF(D31="","",IF(F31&gt;'Budget Summary'!$B$6,"⚠ VƯỢT","OK"))</f>
        <v/>
      </c>
      <c r="J31" s="21"/>
      <c r="K31" s="21"/>
    </row>
    <row r="32" customFormat="false" ht="15" hidden="false" customHeight="false" outlineLevel="0" collapsed="false">
      <c r="A32" s="17" t="str">
        <f aca="false">IF(B32="","",ROW()-4)</f>
        <v/>
      </c>
      <c r="B32" s="21"/>
      <c r="C32" s="21"/>
      <c r="D32" s="22"/>
      <c r="E32" s="23"/>
      <c r="F32" s="19" t="str">
        <f aca="false">IF(D32="","",D32*(1+E32))</f>
        <v/>
      </c>
      <c r="G32" s="19" t="str">
        <f aca="false">IF(D32="","",'Budget Summary'!$B$7)</f>
        <v/>
      </c>
      <c r="H32" s="20" t="str">
        <f aca="false">IF(D32="","",F32-G32)</f>
        <v/>
      </c>
      <c r="I32" s="17" t="str">
        <f aca="false">IF(D32="","",IF(F32&gt;'Budget Summary'!$B$6,"⚠ VƯỢT","OK"))</f>
        <v/>
      </c>
      <c r="J32" s="21"/>
      <c r="K32" s="21"/>
    </row>
    <row r="33" customFormat="false" ht="15" hidden="false" customHeight="false" outlineLevel="0" collapsed="false">
      <c r="A33" s="17" t="str">
        <f aca="false">IF(B33="","",ROW()-4)</f>
        <v/>
      </c>
      <c r="B33" s="21"/>
      <c r="C33" s="21"/>
      <c r="D33" s="22"/>
      <c r="E33" s="23"/>
      <c r="F33" s="19" t="str">
        <f aca="false">IF(D33="","",D33*(1+E33))</f>
        <v/>
      </c>
      <c r="G33" s="19" t="str">
        <f aca="false">IF(D33="","",'Budget Summary'!$B$7)</f>
        <v/>
      </c>
      <c r="H33" s="20" t="str">
        <f aca="false">IF(D33="","",F33-G33)</f>
        <v/>
      </c>
      <c r="I33" s="17" t="str">
        <f aca="false">IF(D33="","",IF(F33&gt;'Budget Summary'!$B$6,"⚠ VƯỢT","OK"))</f>
        <v/>
      </c>
      <c r="J33" s="21"/>
      <c r="K33" s="21"/>
    </row>
    <row r="34" customFormat="false" ht="15" hidden="false" customHeight="false" outlineLevel="0" collapsed="false">
      <c r="A34" s="17" t="str">
        <f aca="false">IF(B34="","",ROW()-4)</f>
        <v/>
      </c>
      <c r="B34" s="21"/>
      <c r="C34" s="21"/>
      <c r="D34" s="22"/>
      <c r="E34" s="23"/>
      <c r="F34" s="19" t="str">
        <f aca="false">IF(D34="","",D34*(1+E34))</f>
        <v/>
      </c>
      <c r="G34" s="19" t="str">
        <f aca="false">IF(D34="","",'Budget Summary'!$B$7)</f>
        <v/>
      </c>
      <c r="H34" s="20" t="str">
        <f aca="false">IF(D34="","",F34-G34)</f>
        <v/>
      </c>
      <c r="I34" s="17" t="str">
        <f aca="false">IF(D34="","",IF(F34&gt;'Budget Summary'!$B$6,"⚠ VƯỢT","OK"))</f>
        <v/>
      </c>
      <c r="J34" s="21"/>
      <c r="K34" s="21"/>
    </row>
    <row r="35" customFormat="false" ht="15" hidden="false" customHeight="false" outlineLevel="0" collapsed="false">
      <c r="A35" s="17" t="str">
        <f aca="false">IF(B35="","",ROW()-4)</f>
        <v/>
      </c>
      <c r="B35" s="21"/>
      <c r="C35" s="21"/>
      <c r="D35" s="22"/>
      <c r="E35" s="23"/>
      <c r="F35" s="19" t="str">
        <f aca="false">IF(D35="","",D35*(1+E35))</f>
        <v/>
      </c>
      <c r="G35" s="19" t="str">
        <f aca="false">IF(D35="","",'Budget Summary'!$B$7)</f>
        <v/>
      </c>
      <c r="H35" s="20" t="str">
        <f aca="false">IF(D35="","",F35-G35)</f>
        <v/>
      </c>
      <c r="I35" s="17" t="str">
        <f aca="false">IF(D35="","",IF(F35&gt;'Budget Summary'!$B$6,"⚠ VƯỢT","OK"))</f>
        <v/>
      </c>
      <c r="J35" s="21"/>
      <c r="K35" s="21"/>
    </row>
    <row r="36" customFormat="false" ht="15" hidden="false" customHeight="false" outlineLevel="0" collapsed="false">
      <c r="A36" s="17" t="str">
        <f aca="false">IF(B36="","",ROW()-4)</f>
        <v/>
      </c>
      <c r="B36" s="21"/>
      <c r="C36" s="21"/>
      <c r="D36" s="22"/>
      <c r="E36" s="23"/>
      <c r="F36" s="19" t="str">
        <f aca="false">IF(D36="","",D36*(1+E36))</f>
        <v/>
      </c>
      <c r="G36" s="19" t="str">
        <f aca="false">IF(D36="","",'Budget Summary'!$B$7)</f>
        <v/>
      </c>
      <c r="H36" s="20" t="str">
        <f aca="false">IF(D36="","",F36-G36)</f>
        <v/>
      </c>
      <c r="I36" s="17" t="str">
        <f aca="false">IF(D36="","",IF(F36&gt;'Budget Summary'!$B$6,"⚠ VƯỢT","OK"))</f>
        <v/>
      </c>
      <c r="J36" s="21"/>
      <c r="K36" s="21"/>
    </row>
    <row r="37" customFormat="false" ht="15" hidden="false" customHeight="false" outlineLevel="0" collapsed="false">
      <c r="A37" s="17" t="str">
        <f aca="false">IF(B37="","",ROW()-4)</f>
        <v/>
      </c>
      <c r="B37" s="21"/>
      <c r="C37" s="21"/>
      <c r="D37" s="22"/>
      <c r="E37" s="23"/>
      <c r="F37" s="19" t="str">
        <f aca="false">IF(D37="","",D37*(1+E37))</f>
        <v/>
      </c>
      <c r="G37" s="19" t="str">
        <f aca="false">IF(D37="","",'Budget Summary'!$B$7)</f>
        <v/>
      </c>
      <c r="H37" s="20" t="str">
        <f aca="false">IF(D37="","",F37-G37)</f>
        <v/>
      </c>
      <c r="I37" s="17" t="str">
        <f aca="false">IF(D37="","",IF(F37&gt;'Budget Summary'!$B$6,"⚠ VƯỢT","OK"))</f>
        <v/>
      </c>
      <c r="J37" s="21"/>
      <c r="K37" s="21"/>
    </row>
    <row r="38" customFormat="false" ht="15" hidden="false" customHeight="false" outlineLevel="0" collapsed="false">
      <c r="A38" s="17" t="str">
        <f aca="false">IF(B38="","",ROW()-4)</f>
        <v/>
      </c>
      <c r="B38" s="21"/>
      <c r="C38" s="21"/>
      <c r="D38" s="22"/>
      <c r="E38" s="23"/>
      <c r="F38" s="19" t="str">
        <f aca="false">IF(D38="","",D38*(1+E38))</f>
        <v/>
      </c>
      <c r="G38" s="19" t="str">
        <f aca="false">IF(D38="","",'Budget Summary'!$B$7)</f>
        <v/>
      </c>
      <c r="H38" s="20" t="str">
        <f aca="false">IF(D38="","",F38-G38)</f>
        <v/>
      </c>
      <c r="I38" s="17" t="str">
        <f aca="false">IF(D38="","",IF(F38&gt;'Budget Summary'!$B$6,"⚠ VƯỢT","OK"))</f>
        <v/>
      </c>
      <c r="J38" s="21"/>
      <c r="K38" s="21"/>
    </row>
    <row r="39" customFormat="false" ht="15" hidden="false" customHeight="false" outlineLevel="0" collapsed="false">
      <c r="A39" s="17" t="str">
        <f aca="false">IF(B39="","",ROW()-4)</f>
        <v/>
      </c>
      <c r="B39" s="21"/>
      <c r="C39" s="21"/>
      <c r="D39" s="22"/>
      <c r="E39" s="23"/>
      <c r="F39" s="19" t="str">
        <f aca="false">IF(D39="","",D39*(1+E39))</f>
        <v/>
      </c>
      <c r="G39" s="19" t="str">
        <f aca="false">IF(D39="","",'Budget Summary'!$B$7)</f>
        <v/>
      </c>
      <c r="H39" s="20" t="str">
        <f aca="false">IF(D39="","",F39-G39)</f>
        <v/>
      </c>
      <c r="I39" s="17" t="str">
        <f aca="false">IF(D39="","",IF(F39&gt;'Budget Summary'!$B$6,"⚠ VƯỢT","OK"))</f>
        <v/>
      </c>
      <c r="J39" s="21"/>
      <c r="K39" s="21"/>
    </row>
    <row r="40" customFormat="false" ht="15" hidden="false" customHeight="false" outlineLevel="0" collapsed="false">
      <c r="A40" s="17" t="str">
        <f aca="false">IF(B40="","",ROW()-4)</f>
        <v/>
      </c>
      <c r="B40" s="21"/>
      <c r="C40" s="21"/>
      <c r="D40" s="22"/>
      <c r="E40" s="23"/>
      <c r="F40" s="19" t="str">
        <f aca="false">IF(D40="","",D40*(1+E40))</f>
        <v/>
      </c>
      <c r="G40" s="19" t="str">
        <f aca="false">IF(D40="","",'Budget Summary'!$B$7)</f>
        <v/>
      </c>
      <c r="H40" s="20" t="str">
        <f aca="false">IF(D40="","",F40-G40)</f>
        <v/>
      </c>
      <c r="I40" s="17" t="str">
        <f aca="false">IF(D40="","",IF(F40&gt;'Budget Summary'!$B$6,"⚠ VƯỢT","OK"))</f>
        <v/>
      </c>
      <c r="J40" s="21"/>
      <c r="K40" s="21"/>
    </row>
    <row r="41" customFormat="false" ht="15" hidden="false" customHeight="false" outlineLevel="0" collapsed="false">
      <c r="A41" s="17" t="str">
        <f aca="false">IF(B41="","",ROW()-4)</f>
        <v/>
      </c>
      <c r="B41" s="21"/>
      <c r="C41" s="21"/>
      <c r="D41" s="22"/>
      <c r="E41" s="23"/>
      <c r="F41" s="19" t="str">
        <f aca="false">IF(D41="","",D41*(1+E41))</f>
        <v/>
      </c>
      <c r="G41" s="19" t="str">
        <f aca="false">IF(D41="","",'Budget Summary'!$B$7)</f>
        <v/>
      </c>
      <c r="H41" s="20" t="str">
        <f aca="false">IF(D41="","",F41-G41)</f>
        <v/>
      </c>
      <c r="I41" s="17" t="str">
        <f aca="false">IF(D41="","",IF(F41&gt;'Budget Summary'!$B$6,"⚠ VƯỢT","OK"))</f>
        <v/>
      </c>
      <c r="J41" s="21"/>
      <c r="K41" s="21"/>
    </row>
    <row r="42" customFormat="false" ht="15" hidden="false" customHeight="false" outlineLevel="0" collapsed="false">
      <c r="A42" s="17" t="str">
        <f aca="false">IF(B42="","",ROW()-4)</f>
        <v/>
      </c>
      <c r="B42" s="21"/>
      <c r="C42" s="21"/>
      <c r="D42" s="22"/>
      <c r="E42" s="23"/>
      <c r="F42" s="19" t="str">
        <f aca="false">IF(D42="","",D42*(1+E42))</f>
        <v/>
      </c>
      <c r="G42" s="19" t="str">
        <f aca="false">IF(D42="","",'Budget Summary'!$B$7)</f>
        <v/>
      </c>
      <c r="H42" s="20" t="str">
        <f aca="false">IF(D42="","",F42-G42)</f>
        <v/>
      </c>
      <c r="I42" s="17" t="str">
        <f aca="false">IF(D42="","",IF(F42&gt;'Budget Summary'!$B$6,"⚠ VƯỢT","OK"))</f>
        <v/>
      </c>
      <c r="J42" s="21"/>
      <c r="K42" s="21"/>
    </row>
    <row r="43" customFormat="false" ht="15" hidden="false" customHeight="false" outlineLevel="0" collapsed="false">
      <c r="A43" s="17" t="str">
        <f aca="false">IF(B43="","",ROW()-4)</f>
        <v/>
      </c>
      <c r="B43" s="21"/>
      <c r="C43" s="21"/>
      <c r="D43" s="22"/>
      <c r="E43" s="23"/>
      <c r="F43" s="19" t="str">
        <f aca="false">IF(D43="","",D43*(1+E43))</f>
        <v/>
      </c>
      <c r="G43" s="19" t="str">
        <f aca="false">IF(D43="","",'Budget Summary'!$B$7)</f>
        <v/>
      </c>
      <c r="H43" s="20" t="str">
        <f aca="false">IF(D43="","",F43-G43)</f>
        <v/>
      </c>
      <c r="I43" s="17" t="str">
        <f aca="false">IF(D43="","",IF(F43&gt;'Budget Summary'!$B$6,"⚠ VƯỢT","OK"))</f>
        <v/>
      </c>
      <c r="J43" s="21"/>
      <c r="K43" s="21"/>
    </row>
    <row r="44" customFormat="false" ht="15" hidden="false" customHeight="false" outlineLevel="0" collapsed="false">
      <c r="A44" s="17" t="str">
        <f aca="false">IF(B44="","",ROW()-4)</f>
        <v/>
      </c>
      <c r="B44" s="21"/>
      <c r="C44" s="21"/>
      <c r="D44" s="22"/>
      <c r="E44" s="23"/>
      <c r="F44" s="19" t="str">
        <f aca="false">IF(D44="","",D44*(1+E44))</f>
        <v/>
      </c>
      <c r="G44" s="19" t="str">
        <f aca="false">IF(D44="","",'Budget Summary'!$B$7)</f>
        <v/>
      </c>
      <c r="H44" s="20" t="str">
        <f aca="false">IF(D44="","",F44-G44)</f>
        <v/>
      </c>
      <c r="I44" s="17" t="str">
        <f aca="false">IF(D44="","",IF(F44&gt;'Budget Summary'!$B$6,"⚠ VƯỢT","OK"))</f>
        <v/>
      </c>
      <c r="J44" s="21"/>
      <c r="K44" s="21"/>
    </row>
    <row r="45" customFormat="false" ht="15" hidden="false" customHeight="false" outlineLevel="0" collapsed="false">
      <c r="A45" s="17" t="str">
        <f aca="false">IF(B45="","",ROW()-4)</f>
        <v/>
      </c>
      <c r="B45" s="21"/>
      <c r="C45" s="21"/>
      <c r="D45" s="22"/>
      <c r="E45" s="23"/>
      <c r="F45" s="19" t="str">
        <f aca="false">IF(D45="","",D45*(1+E45))</f>
        <v/>
      </c>
      <c r="G45" s="19" t="str">
        <f aca="false">IF(D45="","",'Budget Summary'!$B$7)</f>
        <v/>
      </c>
      <c r="H45" s="20" t="str">
        <f aca="false">IF(D45="","",F45-G45)</f>
        <v/>
      </c>
      <c r="I45" s="17" t="str">
        <f aca="false">IF(D45="","",IF(F45&gt;'Budget Summary'!$B$6,"⚠ VƯỢT","OK"))</f>
        <v/>
      </c>
      <c r="J45" s="21"/>
      <c r="K45" s="21"/>
    </row>
    <row r="46" customFormat="false" ht="15" hidden="false" customHeight="false" outlineLevel="0" collapsed="false">
      <c r="A46" s="17" t="str">
        <f aca="false">IF(B46="","",ROW()-4)</f>
        <v/>
      </c>
      <c r="B46" s="21"/>
      <c r="C46" s="21"/>
      <c r="D46" s="22"/>
      <c r="E46" s="23"/>
      <c r="F46" s="19" t="str">
        <f aca="false">IF(D46="","",D46*(1+E46))</f>
        <v/>
      </c>
      <c r="G46" s="19" t="str">
        <f aca="false">IF(D46="","",'Budget Summary'!$B$7)</f>
        <v/>
      </c>
      <c r="H46" s="20" t="str">
        <f aca="false">IF(D46="","",F46-G46)</f>
        <v/>
      </c>
      <c r="I46" s="17" t="str">
        <f aca="false">IF(D46="","",IF(F46&gt;'Budget Summary'!$B$6,"⚠ VƯỢT","OK"))</f>
        <v/>
      </c>
      <c r="J46" s="21"/>
      <c r="K46" s="21"/>
    </row>
    <row r="47" customFormat="false" ht="15" hidden="false" customHeight="false" outlineLevel="0" collapsed="false">
      <c r="A47" s="17" t="str">
        <f aca="false">IF(B47="","",ROW()-4)</f>
        <v/>
      </c>
      <c r="B47" s="21"/>
      <c r="C47" s="21"/>
      <c r="D47" s="22"/>
      <c r="E47" s="23"/>
      <c r="F47" s="19" t="str">
        <f aca="false">IF(D47="","",D47*(1+E47))</f>
        <v/>
      </c>
      <c r="G47" s="19" t="str">
        <f aca="false">IF(D47="","",'Budget Summary'!$B$7)</f>
        <v/>
      </c>
      <c r="H47" s="20" t="str">
        <f aca="false">IF(D47="","",F47-G47)</f>
        <v/>
      </c>
      <c r="I47" s="17" t="str">
        <f aca="false">IF(D47="","",IF(F47&gt;'Budget Summary'!$B$6,"⚠ VƯỢT","OK"))</f>
        <v/>
      </c>
      <c r="J47" s="21"/>
      <c r="K47" s="21"/>
    </row>
    <row r="48" customFormat="false" ht="15" hidden="false" customHeight="false" outlineLevel="0" collapsed="false">
      <c r="A48" s="17" t="str">
        <f aca="false">IF(B48="","",ROW()-4)</f>
        <v/>
      </c>
      <c r="B48" s="21"/>
      <c r="C48" s="21"/>
      <c r="D48" s="22"/>
      <c r="E48" s="23"/>
      <c r="F48" s="19" t="str">
        <f aca="false">IF(D48="","",D48*(1+E48))</f>
        <v/>
      </c>
      <c r="G48" s="19" t="str">
        <f aca="false">IF(D48="","",'Budget Summary'!$B$7)</f>
        <v/>
      </c>
      <c r="H48" s="20" t="str">
        <f aca="false">IF(D48="","",F48-G48)</f>
        <v/>
      </c>
      <c r="I48" s="17" t="str">
        <f aca="false">IF(D48="","",IF(F48&gt;'Budget Summary'!$B$6,"⚠ VƯỢT","OK"))</f>
        <v/>
      </c>
      <c r="J48" s="21"/>
      <c r="K48" s="21"/>
    </row>
    <row r="49" customFormat="false" ht="15" hidden="false" customHeight="false" outlineLevel="0" collapsed="false">
      <c r="A49" s="17" t="str">
        <f aca="false">IF(B49="","",ROW()-4)</f>
        <v/>
      </c>
      <c r="B49" s="21"/>
      <c r="C49" s="21"/>
      <c r="D49" s="22"/>
      <c r="E49" s="23"/>
      <c r="F49" s="19" t="str">
        <f aca="false">IF(D49="","",D49*(1+E49))</f>
        <v/>
      </c>
      <c r="G49" s="19" t="str">
        <f aca="false">IF(D49="","",'Budget Summary'!$B$7)</f>
        <v/>
      </c>
      <c r="H49" s="20" t="str">
        <f aca="false">IF(D49="","",F49-G49)</f>
        <v/>
      </c>
      <c r="I49" s="17" t="str">
        <f aca="false">IF(D49="","",IF(F49&gt;'Budget Summary'!$B$6,"⚠ VƯỢT","OK"))</f>
        <v/>
      </c>
      <c r="J49" s="21"/>
      <c r="K49" s="21"/>
    </row>
    <row r="50" customFormat="false" ht="15" hidden="false" customHeight="false" outlineLevel="0" collapsed="false">
      <c r="A50" s="17" t="str">
        <f aca="false">IF(B50="","",ROW()-4)</f>
        <v/>
      </c>
      <c r="B50" s="21"/>
      <c r="C50" s="21"/>
      <c r="D50" s="22"/>
      <c r="E50" s="23"/>
      <c r="F50" s="19" t="str">
        <f aca="false">IF(D50="","",D50*(1+E50))</f>
        <v/>
      </c>
      <c r="G50" s="19" t="str">
        <f aca="false">IF(D50="","",'Budget Summary'!$B$7)</f>
        <v/>
      </c>
      <c r="H50" s="20" t="str">
        <f aca="false">IF(D50="","",F50-G50)</f>
        <v/>
      </c>
      <c r="I50" s="17" t="str">
        <f aca="false">IF(D50="","",IF(F50&gt;'Budget Summary'!$B$6,"⚠ VƯỢT","OK"))</f>
        <v/>
      </c>
      <c r="J50" s="21"/>
      <c r="K50" s="21"/>
    </row>
    <row r="51" customFormat="false" ht="15" hidden="false" customHeight="false" outlineLevel="0" collapsed="false">
      <c r="A51" s="17" t="str">
        <f aca="false">IF(B51="","",ROW()-4)</f>
        <v/>
      </c>
      <c r="B51" s="21"/>
      <c r="C51" s="21"/>
      <c r="D51" s="22"/>
      <c r="E51" s="23"/>
      <c r="F51" s="19" t="str">
        <f aca="false">IF(D51="","",D51*(1+E51))</f>
        <v/>
      </c>
      <c r="G51" s="19" t="str">
        <f aca="false">IF(D51="","",'Budget Summary'!$B$7)</f>
        <v/>
      </c>
      <c r="H51" s="20" t="str">
        <f aca="false">IF(D51="","",F51-G51)</f>
        <v/>
      </c>
      <c r="I51" s="17" t="str">
        <f aca="false">IF(D51="","",IF(F51&gt;'Budget Summary'!$B$6,"⚠ VƯỢT","OK"))</f>
        <v/>
      </c>
      <c r="J51" s="21"/>
      <c r="K51" s="21"/>
    </row>
    <row r="52" customFormat="false" ht="15" hidden="false" customHeight="false" outlineLevel="0" collapsed="false">
      <c r="A52" s="17" t="str">
        <f aca="false">IF(B52="","",ROW()-4)</f>
        <v/>
      </c>
      <c r="B52" s="21"/>
      <c r="C52" s="21"/>
      <c r="D52" s="22"/>
      <c r="E52" s="23"/>
      <c r="F52" s="19" t="str">
        <f aca="false">IF(D52="","",D52*(1+E52))</f>
        <v/>
      </c>
      <c r="G52" s="19" t="str">
        <f aca="false">IF(D52="","",'Budget Summary'!$B$7)</f>
        <v/>
      </c>
      <c r="H52" s="20" t="str">
        <f aca="false">IF(D52="","",F52-G52)</f>
        <v/>
      </c>
      <c r="I52" s="17" t="str">
        <f aca="false">IF(D52="","",IF(F52&gt;'Budget Summary'!$B$6,"⚠ VƯỢT","OK"))</f>
        <v/>
      </c>
      <c r="J52" s="21"/>
      <c r="K52" s="21"/>
    </row>
    <row r="53" customFormat="false" ht="15" hidden="false" customHeight="false" outlineLevel="0" collapsed="false">
      <c r="A53" s="17" t="str">
        <f aca="false">IF(B53="","",ROW()-4)</f>
        <v/>
      </c>
      <c r="B53" s="21"/>
      <c r="C53" s="21"/>
      <c r="D53" s="22"/>
      <c r="E53" s="23"/>
      <c r="F53" s="19" t="str">
        <f aca="false">IF(D53="","",D53*(1+E53))</f>
        <v/>
      </c>
      <c r="G53" s="19" t="str">
        <f aca="false">IF(D53="","",'Budget Summary'!$B$7)</f>
        <v/>
      </c>
      <c r="H53" s="20" t="str">
        <f aca="false">IF(D53="","",F53-G53)</f>
        <v/>
      </c>
      <c r="I53" s="17" t="str">
        <f aca="false">IF(D53="","",IF(F53&gt;'Budget Summary'!$B$6,"⚠ VƯỢT","OK"))</f>
        <v/>
      </c>
      <c r="J53" s="21"/>
      <c r="K53" s="21"/>
    </row>
    <row r="54" customFormat="false" ht="15" hidden="false" customHeight="false" outlineLevel="0" collapsed="false">
      <c r="A54" s="17" t="str">
        <f aca="false">IF(B54="","",ROW()-4)</f>
        <v/>
      </c>
      <c r="B54" s="21"/>
      <c r="C54" s="21"/>
      <c r="D54" s="22"/>
      <c r="E54" s="23"/>
      <c r="F54" s="19" t="str">
        <f aca="false">IF(D54="","",D54*(1+E54))</f>
        <v/>
      </c>
      <c r="G54" s="19" t="str">
        <f aca="false">IF(D54="","",'Budget Summary'!$B$7)</f>
        <v/>
      </c>
      <c r="H54" s="20" t="str">
        <f aca="false">IF(D54="","",F54-G54)</f>
        <v/>
      </c>
      <c r="I54" s="17" t="str">
        <f aca="false">IF(D54="","",IF(F54&gt;'Budget Summary'!$B$6,"⚠ VƯỢT","OK"))</f>
        <v/>
      </c>
      <c r="J54" s="21"/>
      <c r="K54" s="21"/>
    </row>
    <row r="55" customFormat="false" ht="15" hidden="false" customHeight="false" outlineLevel="0" collapsed="false">
      <c r="A55" s="17" t="str">
        <f aca="false">IF(B55="","",ROW()-4)</f>
        <v/>
      </c>
      <c r="B55" s="21"/>
      <c r="C55" s="21"/>
      <c r="D55" s="22"/>
      <c r="E55" s="23"/>
      <c r="F55" s="19" t="str">
        <f aca="false">IF(D55="","",D55*(1+E55))</f>
        <v/>
      </c>
      <c r="G55" s="19" t="str">
        <f aca="false">IF(D55="","",'Budget Summary'!$B$7)</f>
        <v/>
      </c>
      <c r="H55" s="20" t="str">
        <f aca="false">IF(D55="","",F55-G55)</f>
        <v/>
      </c>
      <c r="I55" s="17" t="str">
        <f aca="false">IF(D55="","",IF(F55&gt;'Budget Summary'!$B$6,"⚠ VƯỢT","OK"))</f>
        <v/>
      </c>
      <c r="J55" s="21"/>
      <c r="K55" s="21"/>
    </row>
    <row r="56" customFormat="false" ht="15" hidden="false" customHeight="false" outlineLevel="0" collapsed="false">
      <c r="A56" s="17" t="str">
        <f aca="false">IF(B56="","",ROW()-4)</f>
        <v/>
      </c>
      <c r="B56" s="21"/>
      <c r="C56" s="21"/>
      <c r="D56" s="22"/>
      <c r="E56" s="23"/>
      <c r="F56" s="19" t="str">
        <f aca="false">IF(D56="","",D56*(1+E56))</f>
        <v/>
      </c>
      <c r="G56" s="19" t="str">
        <f aca="false">IF(D56="","",'Budget Summary'!$B$7)</f>
        <v/>
      </c>
      <c r="H56" s="20" t="str">
        <f aca="false">IF(D56="","",F56-G56)</f>
        <v/>
      </c>
      <c r="I56" s="17" t="str">
        <f aca="false">IF(D56="","",IF(F56&gt;'Budget Summary'!$B$6,"⚠ VƯỢT","OK"))</f>
        <v/>
      </c>
      <c r="J56" s="21"/>
      <c r="K56" s="21"/>
    </row>
    <row r="57" customFormat="false" ht="15" hidden="false" customHeight="false" outlineLevel="0" collapsed="false">
      <c r="A57" s="17" t="str">
        <f aca="false">IF(B57="","",ROW()-4)</f>
        <v/>
      </c>
      <c r="B57" s="21"/>
      <c r="C57" s="21"/>
      <c r="D57" s="22"/>
      <c r="E57" s="23"/>
      <c r="F57" s="19" t="str">
        <f aca="false">IF(D57="","",D57*(1+E57))</f>
        <v/>
      </c>
      <c r="G57" s="19" t="str">
        <f aca="false">IF(D57="","",'Budget Summary'!$B$7)</f>
        <v/>
      </c>
      <c r="H57" s="20" t="str">
        <f aca="false">IF(D57="","",F57-G57)</f>
        <v/>
      </c>
      <c r="I57" s="17" t="str">
        <f aca="false">IF(D57="","",IF(F57&gt;'Budget Summary'!$B$6,"⚠ VƯỢT","OK"))</f>
        <v/>
      </c>
      <c r="J57" s="21"/>
      <c r="K57" s="21"/>
    </row>
    <row r="58" customFormat="false" ht="15" hidden="false" customHeight="false" outlineLevel="0" collapsed="false">
      <c r="A58" s="17" t="str">
        <f aca="false">IF(B58="","",ROW()-4)</f>
        <v/>
      </c>
      <c r="B58" s="21"/>
      <c r="C58" s="21"/>
      <c r="D58" s="22"/>
      <c r="E58" s="23"/>
      <c r="F58" s="19" t="str">
        <f aca="false">IF(D58="","",D58*(1+E58))</f>
        <v/>
      </c>
      <c r="G58" s="19" t="str">
        <f aca="false">IF(D58="","",'Budget Summary'!$B$7)</f>
        <v/>
      </c>
      <c r="H58" s="20" t="str">
        <f aca="false">IF(D58="","",F58-G58)</f>
        <v/>
      </c>
      <c r="I58" s="17" t="str">
        <f aca="false">IF(D58="","",IF(F58&gt;'Budget Summary'!$B$6,"⚠ VƯỢT","OK"))</f>
        <v/>
      </c>
      <c r="J58" s="21"/>
      <c r="K58" s="21"/>
    </row>
    <row r="59" customFormat="false" ht="15" hidden="false" customHeight="false" outlineLevel="0" collapsed="false">
      <c r="A59" s="17" t="str">
        <f aca="false">IF(B59="","",ROW()-4)</f>
        <v/>
      </c>
      <c r="B59" s="21"/>
      <c r="C59" s="21"/>
      <c r="D59" s="22"/>
      <c r="E59" s="23"/>
      <c r="F59" s="19" t="str">
        <f aca="false">IF(D59="","",D59*(1+E59))</f>
        <v/>
      </c>
      <c r="G59" s="19" t="str">
        <f aca="false">IF(D59="","",'Budget Summary'!$B$7)</f>
        <v/>
      </c>
      <c r="H59" s="20" t="str">
        <f aca="false">IF(D59="","",F59-G59)</f>
        <v/>
      </c>
      <c r="I59" s="17" t="str">
        <f aca="false">IF(D59="","",IF(F59&gt;'Budget Summary'!$B$6,"⚠ VƯỢT","OK"))</f>
        <v/>
      </c>
      <c r="J59" s="21"/>
      <c r="K59" s="21"/>
    </row>
    <row r="60" customFormat="false" ht="15" hidden="false" customHeight="false" outlineLevel="0" collapsed="false">
      <c r="A60" s="17" t="str">
        <f aca="false">IF(B60="","",ROW()-4)</f>
        <v/>
      </c>
      <c r="B60" s="21"/>
      <c r="C60" s="21"/>
      <c r="D60" s="22"/>
      <c r="E60" s="23"/>
      <c r="F60" s="19" t="str">
        <f aca="false">IF(D60="","",D60*(1+E60))</f>
        <v/>
      </c>
      <c r="G60" s="19" t="str">
        <f aca="false">IF(D60="","",'Budget Summary'!$B$7)</f>
        <v/>
      </c>
      <c r="H60" s="20" t="str">
        <f aca="false">IF(D60="","",F60-G60)</f>
        <v/>
      </c>
      <c r="I60" s="17" t="str">
        <f aca="false">IF(D60="","",IF(F60&gt;'Budget Summary'!$B$6,"⚠ VƯỢT","OK"))</f>
        <v/>
      </c>
      <c r="J60" s="21"/>
      <c r="K60" s="21"/>
    </row>
    <row r="61" customFormat="false" ht="15" hidden="false" customHeight="false" outlineLevel="0" collapsed="false">
      <c r="A61" s="17" t="str">
        <f aca="false">IF(B61="","",ROW()-4)</f>
        <v/>
      </c>
      <c r="B61" s="21"/>
      <c r="C61" s="21"/>
      <c r="D61" s="22"/>
      <c r="E61" s="23"/>
      <c r="F61" s="19" t="str">
        <f aca="false">IF(D61="","",D61*(1+E61))</f>
        <v/>
      </c>
      <c r="G61" s="19" t="str">
        <f aca="false">IF(D61="","",'Budget Summary'!$B$7)</f>
        <v/>
      </c>
      <c r="H61" s="20" t="str">
        <f aca="false">IF(D61="","",F61-G61)</f>
        <v/>
      </c>
      <c r="I61" s="17" t="str">
        <f aca="false">IF(D61="","",IF(F61&gt;'Budget Summary'!$B$6,"⚠ VƯỢT","OK"))</f>
        <v/>
      </c>
      <c r="J61" s="21"/>
      <c r="K61" s="21"/>
    </row>
    <row r="62" customFormat="false" ht="15" hidden="false" customHeight="false" outlineLevel="0" collapsed="false">
      <c r="A62" s="17" t="str">
        <f aca="false">IF(B62="","",ROW()-4)</f>
        <v/>
      </c>
      <c r="B62" s="21"/>
      <c r="C62" s="21"/>
      <c r="D62" s="22"/>
      <c r="E62" s="23"/>
      <c r="F62" s="19" t="str">
        <f aca="false">IF(D62="","",D62*(1+E62))</f>
        <v/>
      </c>
      <c r="G62" s="19" t="str">
        <f aca="false">IF(D62="","",'Budget Summary'!$B$7)</f>
        <v/>
      </c>
      <c r="H62" s="20" t="str">
        <f aca="false">IF(D62="","",F62-G62)</f>
        <v/>
      </c>
      <c r="I62" s="17" t="str">
        <f aca="false">IF(D62="","",IF(F62&gt;'Budget Summary'!$B$6,"⚠ VƯỢT","OK"))</f>
        <v/>
      </c>
      <c r="J62" s="21"/>
      <c r="K62" s="21"/>
    </row>
    <row r="63" customFormat="false" ht="15" hidden="false" customHeight="false" outlineLevel="0" collapsed="false">
      <c r="A63" s="17" t="str">
        <f aca="false">IF(B63="","",ROW()-4)</f>
        <v/>
      </c>
      <c r="B63" s="21"/>
      <c r="C63" s="21"/>
      <c r="D63" s="22"/>
      <c r="E63" s="23"/>
      <c r="F63" s="19" t="str">
        <f aca="false">IF(D63="","",D63*(1+E63))</f>
        <v/>
      </c>
      <c r="G63" s="19" t="str">
        <f aca="false">IF(D63="","",'Budget Summary'!$B$7)</f>
        <v/>
      </c>
      <c r="H63" s="20" t="str">
        <f aca="false">IF(D63="","",F63-G63)</f>
        <v/>
      </c>
      <c r="I63" s="17" t="str">
        <f aca="false">IF(D63="","",IF(F63&gt;'Budget Summary'!$B$6,"⚠ VƯỢT","OK"))</f>
        <v/>
      </c>
      <c r="J63" s="21"/>
      <c r="K63" s="21"/>
    </row>
    <row r="64" customFormat="false" ht="15" hidden="false" customHeight="false" outlineLevel="0" collapsed="false">
      <c r="A64" s="17" t="str">
        <f aca="false">IF(B64="","",ROW()-4)</f>
        <v/>
      </c>
      <c r="B64" s="21"/>
      <c r="C64" s="21"/>
      <c r="D64" s="22"/>
      <c r="E64" s="23"/>
      <c r="F64" s="19" t="str">
        <f aca="false">IF(D64="","",D64*(1+E64))</f>
        <v/>
      </c>
      <c r="G64" s="19" t="str">
        <f aca="false">IF(D64="","",'Budget Summary'!$B$7)</f>
        <v/>
      </c>
      <c r="H64" s="20" t="str">
        <f aca="false">IF(D64="","",F64-G64)</f>
        <v/>
      </c>
      <c r="I64" s="17" t="str">
        <f aca="false">IF(D64="","",IF(F64&gt;'Budget Summary'!$B$6,"⚠ VƯỢT","OK"))</f>
        <v/>
      </c>
      <c r="J64" s="21"/>
      <c r="K64" s="21"/>
    </row>
  </sheetData>
  <dataValidations count="1">
    <dataValidation allowBlank="true" errorStyle="stop" operator="between" showDropDown="false" showErrorMessage="false" showInputMessage="false" sqref="J5:J64" type="list">
      <formula1>"Outreach,Negotiating,Confirmed,Paid,Dropped"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2026-07-28T07:51:10Z</dcterms:created>
  <dc:creator>openpyxl</dc:creator>
  <dc:description/>
  <dc:language>en-US</dc:language>
  <cp:lastModifiedBy/>
  <dcterms:modified xsi:type="dcterms:W3CDTF">2026-07-28T07:51:10Z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